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chaelrale/Desktop/MR220405_gTuNA_Paper/220328_eLifeSubmission/220413_eLifeSubmission_no2/Final Ouput/Source Data Files/Source Data Files_revisedMay2022/"/>
    </mc:Choice>
  </mc:AlternateContent>
  <xr:revisionPtr revIDLastSave="0" documentId="8_{FF0310DB-7D11-AC4C-A6E4-D55E08FBB0B8}" xr6:coauthVersionLast="36" xr6:coauthVersionMax="36" xr10:uidLastSave="{00000000-0000-0000-0000-000000000000}"/>
  <bookViews>
    <workbookView xWindow="5040" yWindow="1120" windowWidth="28220" windowHeight="18580" xr2:uid="{4163BF6D-880C-C147-89A7-05974E7E3B3B}"/>
  </bookViews>
  <sheets>
    <sheet name="Figure 1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B18" i="1"/>
  <c r="J19" i="1" l="1"/>
  <c r="I19" i="1"/>
  <c r="H19" i="1"/>
  <c r="D19" i="1"/>
  <c r="C19" i="1"/>
  <c r="B19" i="1"/>
  <c r="J18" i="1"/>
  <c r="I18" i="1"/>
  <c r="H18" i="1"/>
  <c r="D18" i="1"/>
  <c r="C18" i="1"/>
  <c r="B27" i="1" s="1"/>
  <c r="J17" i="1"/>
  <c r="I17" i="1"/>
  <c r="H17" i="1"/>
  <c r="D17" i="1"/>
  <c r="B17" i="1"/>
  <c r="J16" i="1"/>
  <c r="I16" i="1"/>
  <c r="H16" i="1"/>
  <c r="D16" i="1"/>
  <c r="C16" i="1"/>
  <c r="B16" i="1"/>
  <c r="J15" i="1"/>
  <c r="I15" i="1"/>
  <c r="H15" i="1"/>
  <c r="D15" i="1"/>
  <c r="C15" i="1"/>
  <c r="B15" i="1"/>
  <c r="J14" i="1"/>
  <c r="I14" i="1"/>
  <c r="H14" i="1"/>
  <c r="D14" i="1"/>
  <c r="C14" i="1"/>
  <c r="B14" i="1"/>
  <c r="I26" i="1" l="1"/>
  <c r="B23" i="1"/>
  <c r="C23" i="1"/>
  <c r="I25" i="1"/>
  <c r="I28" i="1"/>
  <c r="I24" i="1"/>
  <c r="C27" i="1"/>
  <c r="C24" i="1"/>
  <c r="B26" i="1"/>
  <c r="I23" i="1"/>
  <c r="I27" i="1"/>
  <c r="B25" i="1"/>
  <c r="C26" i="1"/>
  <c r="B24" i="1"/>
  <c r="B28" i="1"/>
  <c r="C28" i="1"/>
  <c r="H23" i="1"/>
  <c r="H25" i="1"/>
  <c r="H27" i="1"/>
  <c r="C25" i="1"/>
  <c r="H24" i="1"/>
  <c r="H26" i="1"/>
  <c r="H28" i="1"/>
</calcChain>
</file>

<file path=xl/sharedStrings.xml><?xml version="1.0" encoding="utf-8"?>
<sst xmlns="http://schemas.openxmlformats.org/spreadsheetml/2006/main" count="64" uniqueCount="36">
  <si>
    <t>Buffer</t>
  </si>
  <si>
    <t>As fold changes relative to buffer</t>
  </si>
  <si>
    <t>WT (uM)</t>
  </si>
  <si>
    <t>F75A (uM)</t>
  </si>
  <si>
    <t>+ gTuNA wildtype (raw "EB1" spots)</t>
  </si>
  <si>
    <t>+ gTuNA F75A mutant (raw "EB1" spots)</t>
  </si>
  <si>
    <t>uM gTuNA (WT)</t>
  </si>
  <si>
    <t>uM gTuNA F75A</t>
  </si>
  <si>
    <t>Dataset_1</t>
  </si>
  <si>
    <t>Dataset_2</t>
  </si>
  <si>
    <t>Dataset_3</t>
  </si>
  <si>
    <t>St. Dev</t>
  </si>
  <si>
    <t>Mean Fold Change</t>
  </si>
  <si>
    <t xml:space="preserve">N </t>
  </si>
  <si>
    <t>N</t>
  </si>
  <si>
    <t>95% Confidence Intervals</t>
  </si>
  <si>
    <t>Slope</t>
  </si>
  <si>
    <t>9.692 to 33.19</t>
  </si>
  <si>
    <t>-1.284 to 1.011</t>
  </si>
  <si>
    <t>Y-intercept</t>
  </si>
  <si>
    <t>-14.92 to 29.05</t>
  </si>
  <si>
    <t>0.4152 to 4.711</t>
  </si>
  <si>
    <t>X-intercept</t>
  </si>
  <si>
    <t>-2.673 to 0.5042</t>
  </si>
  <si>
    <t>2.885 to +infinity</t>
  </si>
  <si>
    <t>Linear Regression Data from GraphPad Prism 7</t>
  </si>
  <si>
    <t>Is slope significantly non-zero?</t>
  </si>
  <si>
    <t>F</t>
  </si>
  <si>
    <t>DFn, DFd</t>
  </si>
  <si>
    <t>1, 3</t>
  </si>
  <si>
    <t>P value</t>
  </si>
  <si>
    <t>Deviation from zero?</t>
  </si>
  <si>
    <t>Significant</t>
  </si>
  <si>
    <t>Not Significant</t>
  </si>
  <si>
    <t>Wild-type Series</t>
  </si>
  <si>
    <t>F75A Mutant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</si>
</sst>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/>
    <xf numFmtId="0" fontId="4" fillId="0" borderId="0" xfId="0" quotePrefix="1" applyFont="1"/>
    <xf numFmtId="0" fontId="2" fillId="0" borderId="0" xfId="0" applyFont="1" applyAlignment="1">
      <alignment horizontal="right"/>
    </xf>
    <xf numFmtId="0" fontId="2" fillId="0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76385-A6BC-F84C-8867-B0542A3A4ABC}">
  <dimension ref="A1:K44"/>
  <sheetViews>
    <sheetView tabSelected="1" workbookViewId="0">
      <selection activeCell="C44" sqref="C44"/>
    </sheetView>
  </sheetViews>
  <sheetFormatPr baseColWidth="10" defaultRowHeight="16" x14ac:dyDescent="0.2"/>
  <cols>
    <col min="1" max="1" width="19.1640625" customWidth="1"/>
    <col min="2" max="2" width="20" customWidth="1"/>
    <col min="7" max="7" width="21.5" customWidth="1"/>
    <col min="8" max="8" width="20.6640625" customWidth="1"/>
  </cols>
  <sheetData>
    <row r="1" spans="1:11" x14ac:dyDescent="0.2">
      <c r="A1" s="5" t="s">
        <v>4</v>
      </c>
      <c r="B1" s="1"/>
      <c r="C1" s="1"/>
      <c r="D1" s="1"/>
      <c r="E1" s="1"/>
      <c r="F1" s="1"/>
      <c r="G1" s="5" t="s">
        <v>5</v>
      </c>
      <c r="H1" s="1"/>
      <c r="I1" s="1"/>
      <c r="J1" s="1"/>
      <c r="K1" s="1"/>
    </row>
    <row r="2" spans="1:11" x14ac:dyDescent="0.2">
      <c r="A2" s="1" t="s">
        <v>6</v>
      </c>
      <c r="B2" s="1" t="s">
        <v>8</v>
      </c>
      <c r="C2" s="1" t="s">
        <v>9</v>
      </c>
      <c r="D2" s="1" t="s">
        <v>10</v>
      </c>
      <c r="E2" s="1"/>
      <c r="F2" s="1"/>
      <c r="G2" s="1" t="s">
        <v>7</v>
      </c>
      <c r="H2" s="1" t="s">
        <v>8</v>
      </c>
      <c r="I2" s="1" t="s">
        <v>9</v>
      </c>
      <c r="J2" s="1" t="s">
        <v>10</v>
      </c>
      <c r="K2" s="1"/>
    </row>
    <row r="3" spans="1:11" x14ac:dyDescent="0.2">
      <c r="A3" s="6">
        <v>3.6</v>
      </c>
      <c r="B3" s="1">
        <v>201</v>
      </c>
      <c r="C3" s="1">
        <v>1126</v>
      </c>
      <c r="D3" s="1">
        <v>426</v>
      </c>
      <c r="E3" s="1"/>
      <c r="F3" s="1"/>
      <c r="G3" s="6">
        <v>3.6</v>
      </c>
      <c r="H3" s="1">
        <v>5</v>
      </c>
      <c r="I3" s="1">
        <v>16</v>
      </c>
      <c r="J3" s="1">
        <v>10</v>
      </c>
      <c r="K3" s="1"/>
    </row>
    <row r="4" spans="1:11" x14ac:dyDescent="0.2">
      <c r="A4" s="6">
        <v>1.8</v>
      </c>
      <c r="B4" s="1">
        <v>113</v>
      </c>
      <c r="C4" s="1">
        <v>794</v>
      </c>
      <c r="D4" s="1">
        <v>225</v>
      </c>
      <c r="E4" s="1"/>
      <c r="F4" s="1"/>
      <c r="G4" s="6">
        <v>1.8</v>
      </c>
      <c r="H4" s="1">
        <v>1</v>
      </c>
      <c r="I4" s="1">
        <v>132</v>
      </c>
      <c r="J4" s="1">
        <v>11</v>
      </c>
      <c r="K4" s="1"/>
    </row>
    <row r="5" spans="1:11" x14ac:dyDescent="0.2">
      <c r="A5" s="6">
        <v>1</v>
      </c>
      <c r="B5" s="1">
        <v>95</v>
      </c>
      <c r="C5" s="1">
        <v>681</v>
      </c>
      <c r="D5" s="1">
        <v>200</v>
      </c>
      <c r="E5" s="1"/>
      <c r="F5" s="1"/>
      <c r="G5" s="6">
        <v>1</v>
      </c>
      <c r="H5" s="1">
        <v>6</v>
      </c>
      <c r="I5" s="1">
        <v>6</v>
      </c>
      <c r="J5" s="1">
        <v>8</v>
      </c>
      <c r="K5" s="1"/>
    </row>
    <row r="6" spans="1:11" x14ac:dyDescent="0.2">
      <c r="A6" s="6">
        <v>0.5</v>
      </c>
      <c r="B6" s="1">
        <v>32</v>
      </c>
      <c r="C6" s="1">
        <v>310</v>
      </c>
      <c r="D6" s="1">
        <v>57</v>
      </c>
      <c r="E6" s="1"/>
      <c r="F6" s="1"/>
      <c r="G6" s="6">
        <v>0.5</v>
      </c>
      <c r="H6" s="1">
        <v>14</v>
      </c>
      <c r="I6" s="1">
        <v>10</v>
      </c>
      <c r="J6" s="1">
        <v>7</v>
      </c>
      <c r="K6" s="1"/>
    </row>
    <row r="7" spans="1:11" x14ac:dyDescent="0.2">
      <c r="A7" s="6">
        <v>0.25</v>
      </c>
      <c r="B7" s="1">
        <v>8</v>
      </c>
      <c r="C7" s="1">
        <v>38</v>
      </c>
      <c r="D7" s="1">
        <v>8</v>
      </c>
      <c r="E7" s="1"/>
      <c r="F7" s="1"/>
      <c r="G7" s="6">
        <v>0.25</v>
      </c>
      <c r="H7" s="1">
        <v>14</v>
      </c>
      <c r="I7" s="1">
        <v>22</v>
      </c>
      <c r="J7" s="1">
        <v>9</v>
      </c>
      <c r="K7" s="1"/>
    </row>
    <row r="8" spans="1:11" x14ac:dyDescent="0.2">
      <c r="A8" s="6" t="s">
        <v>0</v>
      </c>
      <c r="B8" s="1">
        <v>2</v>
      </c>
      <c r="C8" s="1">
        <v>13</v>
      </c>
      <c r="D8" s="1">
        <v>8</v>
      </c>
      <c r="E8" s="1"/>
      <c r="F8" s="1"/>
      <c r="G8" s="6" t="s">
        <v>0</v>
      </c>
      <c r="H8" s="1">
        <v>3</v>
      </c>
      <c r="I8" s="1">
        <v>17</v>
      </c>
      <c r="J8" s="1">
        <v>4</v>
      </c>
      <c r="K8" s="1"/>
    </row>
    <row r="9" spans="1:1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">
      <c r="A12" s="1" t="s">
        <v>1</v>
      </c>
      <c r="B12" s="1"/>
      <c r="C12" s="1"/>
      <c r="D12" s="1"/>
      <c r="E12" s="1"/>
      <c r="F12" s="1"/>
      <c r="G12" s="1" t="s">
        <v>1</v>
      </c>
      <c r="H12" s="1"/>
      <c r="I12" s="1"/>
      <c r="J12" s="1"/>
      <c r="K12" s="1"/>
    </row>
    <row r="13" spans="1:11" x14ac:dyDescent="0.2">
      <c r="A13" s="1" t="s">
        <v>6</v>
      </c>
      <c r="B13" s="1" t="s">
        <v>8</v>
      </c>
      <c r="C13" s="1" t="s">
        <v>9</v>
      </c>
      <c r="D13" s="1" t="s">
        <v>10</v>
      </c>
      <c r="E13" s="1"/>
      <c r="F13" s="1"/>
      <c r="G13" s="1" t="s">
        <v>7</v>
      </c>
      <c r="H13" s="1" t="s">
        <v>8</v>
      </c>
      <c r="I13" s="1" t="s">
        <v>9</v>
      </c>
      <c r="J13" s="1" t="s">
        <v>10</v>
      </c>
      <c r="K13" s="1"/>
    </row>
    <row r="14" spans="1:11" x14ac:dyDescent="0.2">
      <c r="A14" s="6">
        <v>3.6</v>
      </c>
      <c r="B14" s="1">
        <f t="shared" ref="B14:B19" si="0">B3/$B$8</f>
        <v>100.5</v>
      </c>
      <c r="C14" s="1">
        <f t="shared" ref="C14:C19" si="1">C3/$C$8</f>
        <v>86.615384615384613</v>
      </c>
      <c r="D14" s="1">
        <f t="shared" ref="D14:D19" si="2">D3/$D$8</f>
        <v>53.25</v>
      </c>
      <c r="E14" s="1"/>
      <c r="F14" s="1"/>
      <c r="G14" s="6">
        <v>3.6</v>
      </c>
      <c r="H14" s="1">
        <f t="shared" ref="H14:H19" si="3">H3/$H$8</f>
        <v>1.6666666666666667</v>
      </c>
      <c r="I14" s="1">
        <f t="shared" ref="I14:J19" si="4">I3/I$8</f>
        <v>0.94117647058823528</v>
      </c>
      <c r="J14" s="1">
        <f t="shared" si="4"/>
        <v>2.5</v>
      </c>
      <c r="K14" s="1"/>
    </row>
    <row r="15" spans="1:11" x14ac:dyDescent="0.2">
      <c r="A15" s="6">
        <v>1.8</v>
      </c>
      <c r="B15" s="1">
        <f t="shared" si="0"/>
        <v>56.5</v>
      </c>
      <c r="C15" s="1">
        <f t="shared" si="1"/>
        <v>61.07692307692308</v>
      </c>
      <c r="D15" s="1">
        <f t="shared" si="2"/>
        <v>28.125</v>
      </c>
      <c r="E15" s="1"/>
      <c r="F15" s="1"/>
      <c r="G15" s="6">
        <v>1.8</v>
      </c>
      <c r="H15" s="1">
        <f t="shared" si="3"/>
        <v>0.33333333333333331</v>
      </c>
      <c r="I15" s="1">
        <f t="shared" si="4"/>
        <v>7.7647058823529411</v>
      </c>
      <c r="J15" s="1">
        <f t="shared" si="4"/>
        <v>2.75</v>
      </c>
      <c r="K15" s="1"/>
    </row>
    <row r="16" spans="1:11" x14ac:dyDescent="0.2">
      <c r="A16" s="6">
        <v>1</v>
      </c>
      <c r="B16" s="1">
        <f t="shared" si="0"/>
        <v>47.5</v>
      </c>
      <c r="C16" s="1">
        <f t="shared" si="1"/>
        <v>52.384615384615387</v>
      </c>
      <c r="D16" s="1">
        <f t="shared" si="2"/>
        <v>25</v>
      </c>
      <c r="E16" s="1"/>
      <c r="F16" s="1"/>
      <c r="G16" s="6">
        <v>1</v>
      </c>
      <c r="H16" s="1">
        <f t="shared" si="3"/>
        <v>2</v>
      </c>
      <c r="I16" s="1">
        <f t="shared" si="4"/>
        <v>0.35294117647058826</v>
      </c>
      <c r="J16" s="1">
        <f t="shared" si="4"/>
        <v>2</v>
      </c>
      <c r="K16" s="1"/>
    </row>
    <row r="17" spans="1:11" x14ac:dyDescent="0.2">
      <c r="A17" s="6">
        <v>0.5</v>
      </c>
      <c r="B17" s="1">
        <f t="shared" si="0"/>
        <v>16</v>
      </c>
      <c r="C17" s="1">
        <f>C6/$C$8</f>
        <v>23.846153846153847</v>
      </c>
      <c r="D17" s="1">
        <f t="shared" si="2"/>
        <v>7.125</v>
      </c>
      <c r="E17" s="1"/>
      <c r="F17" s="1"/>
      <c r="G17" s="6">
        <v>0.5</v>
      </c>
      <c r="H17" s="1">
        <f t="shared" si="3"/>
        <v>4.666666666666667</v>
      </c>
      <c r="I17" s="1">
        <f t="shared" si="4"/>
        <v>0.58823529411764708</v>
      </c>
      <c r="J17" s="1">
        <f t="shared" si="4"/>
        <v>1.75</v>
      </c>
      <c r="K17" s="1"/>
    </row>
    <row r="18" spans="1:11" x14ac:dyDescent="0.2">
      <c r="A18" s="6">
        <v>0.25</v>
      </c>
      <c r="B18" s="1">
        <f>B7/$B$8</f>
        <v>4</v>
      </c>
      <c r="C18" s="1">
        <f t="shared" si="1"/>
        <v>2.9230769230769229</v>
      </c>
      <c r="D18" s="1">
        <f t="shared" si="2"/>
        <v>1</v>
      </c>
      <c r="E18" s="1"/>
      <c r="F18" s="1"/>
      <c r="G18" s="6">
        <v>0.25</v>
      </c>
      <c r="H18" s="1">
        <f t="shared" si="3"/>
        <v>4.666666666666667</v>
      </c>
      <c r="I18" s="1">
        <f t="shared" si="4"/>
        <v>1.2941176470588236</v>
      </c>
      <c r="J18" s="1">
        <f t="shared" si="4"/>
        <v>2.25</v>
      </c>
      <c r="K18" s="1"/>
    </row>
    <row r="19" spans="1:11" x14ac:dyDescent="0.2">
      <c r="A19" s="6" t="s">
        <v>0</v>
      </c>
      <c r="B19" s="1">
        <f t="shared" si="0"/>
        <v>1</v>
      </c>
      <c r="C19" s="1">
        <f t="shared" si="1"/>
        <v>1</v>
      </c>
      <c r="D19" s="1">
        <f t="shared" si="2"/>
        <v>1</v>
      </c>
      <c r="E19" s="1"/>
      <c r="F19" s="1"/>
      <c r="G19" s="6" t="s">
        <v>0</v>
      </c>
      <c r="H19" s="1">
        <f t="shared" si="3"/>
        <v>1</v>
      </c>
      <c r="I19" s="1">
        <f t="shared" si="4"/>
        <v>1</v>
      </c>
      <c r="J19" s="1">
        <f t="shared" si="4"/>
        <v>1</v>
      </c>
      <c r="K19" s="1"/>
    </row>
    <row r="20" spans="1:1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x14ac:dyDescent="0.2">
      <c r="A22" s="1" t="s">
        <v>2</v>
      </c>
      <c r="B22" s="1" t="s">
        <v>12</v>
      </c>
      <c r="C22" s="1" t="s">
        <v>11</v>
      </c>
      <c r="D22" s="1" t="s">
        <v>13</v>
      </c>
      <c r="E22" s="1"/>
      <c r="F22" s="1"/>
      <c r="G22" s="1" t="s">
        <v>3</v>
      </c>
      <c r="H22" s="1" t="s">
        <v>12</v>
      </c>
      <c r="I22" s="1" t="s">
        <v>11</v>
      </c>
      <c r="J22" s="1" t="s">
        <v>14</v>
      </c>
      <c r="K22" s="1"/>
    </row>
    <row r="23" spans="1:11" x14ac:dyDescent="0.2">
      <c r="A23" s="6">
        <v>3.6</v>
      </c>
      <c r="B23" s="1">
        <f>AVERAGE(B14:D14)</f>
        <v>80.121794871794876</v>
      </c>
      <c r="C23" s="1">
        <f>STDEV(B14:D14)</f>
        <v>24.285091225246422</v>
      </c>
      <c r="D23" s="1">
        <v>3</v>
      </c>
      <c r="E23" s="1"/>
      <c r="F23" s="1"/>
      <c r="G23" s="6">
        <v>3.6</v>
      </c>
      <c r="H23" s="1">
        <f>AVERAGE(H14:J14)</f>
        <v>1.7026143790849673</v>
      </c>
      <c r="I23" s="1">
        <f>STDEV(H14:J14)</f>
        <v>0.78003325408793955</v>
      </c>
      <c r="J23" s="1">
        <v>3</v>
      </c>
      <c r="K23" s="1"/>
    </row>
    <row r="24" spans="1:11" x14ac:dyDescent="0.2">
      <c r="A24" s="6">
        <v>1.8</v>
      </c>
      <c r="B24" s="1">
        <f t="shared" ref="B24:B28" si="5">AVERAGE(B15:D15)</f>
        <v>48.567307692307701</v>
      </c>
      <c r="C24" s="1">
        <f t="shared" ref="C24:C28" si="6">STDEV(B15:D15)</f>
        <v>17.850854714922018</v>
      </c>
      <c r="D24" s="1">
        <v>3</v>
      </c>
      <c r="E24" s="1"/>
      <c r="F24" s="1"/>
      <c r="G24" s="6">
        <v>1.8</v>
      </c>
      <c r="H24" s="1">
        <f t="shared" ref="H24:H28" si="7">AVERAGE(H15:J15)</f>
        <v>3.6160130718954249</v>
      </c>
      <c r="I24" s="1">
        <f t="shared" ref="I24:I28" si="8">STDEV(H15:J15)</f>
        <v>3.7906211194342356</v>
      </c>
      <c r="J24" s="1">
        <v>3</v>
      </c>
      <c r="K24" s="1"/>
    </row>
    <row r="25" spans="1:11" x14ac:dyDescent="0.2">
      <c r="A25" s="6">
        <v>1</v>
      </c>
      <c r="B25" s="1">
        <f t="shared" si="5"/>
        <v>41.628205128205131</v>
      </c>
      <c r="C25" s="1">
        <f t="shared" si="6"/>
        <v>14.606086786102432</v>
      </c>
      <c r="D25" s="1">
        <v>3</v>
      </c>
      <c r="E25" s="1"/>
      <c r="F25" s="1"/>
      <c r="G25" s="6">
        <v>1</v>
      </c>
      <c r="H25" s="1">
        <f t="shared" si="7"/>
        <v>1.4509803921568629</v>
      </c>
      <c r="I25" s="1">
        <f t="shared" si="8"/>
        <v>0.95092985513585404</v>
      </c>
      <c r="J25" s="1">
        <v>3</v>
      </c>
      <c r="K25" s="1"/>
    </row>
    <row r="26" spans="1:11" x14ac:dyDescent="0.2">
      <c r="A26" s="6">
        <v>0.5</v>
      </c>
      <c r="B26" s="1">
        <f t="shared" si="5"/>
        <v>15.657051282051283</v>
      </c>
      <c r="C26" s="1">
        <f t="shared" si="6"/>
        <v>8.3658506354131958</v>
      </c>
      <c r="D26" s="1">
        <v>3</v>
      </c>
      <c r="E26" s="1"/>
      <c r="F26" s="1"/>
      <c r="G26" s="6">
        <v>0.5</v>
      </c>
      <c r="H26" s="1">
        <f t="shared" si="7"/>
        <v>2.3349673202614381</v>
      </c>
      <c r="I26" s="1">
        <f t="shared" si="8"/>
        <v>2.1011998214064289</v>
      </c>
      <c r="J26" s="1">
        <v>3</v>
      </c>
      <c r="K26" s="1"/>
    </row>
    <row r="27" spans="1:11" x14ac:dyDescent="0.2">
      <c r="A27" s="6">
        <v>0.25</v>
      </c>
      <c r="B27" s="1">
        <f t="shared" si="5"/>
        <v>2.641025641025641</v>
      </c>
      <c r="C27" s="1">
        <f t="shared" si="6"/>
        <v>1.5197581038705064</v>
      </c>
      <c r="D27" s="1">
        <v>3</v>
      </c>
      <c r="E27" s="1"/>
      <c r="F27" s="1"/>
      <c r="G27" s="6">
        <v>0.25</v>
      </c>
      <c r="H27" s="1">
        <f t="shared" si="7"/>
        <v>2.7369281045751634</v>
      </c>
      <c r="I27" s="1">
        <f t="shared" si="8"/>
        <v>1.7382019320790465</v>
      </c>
      <c r="J27" s="1">
        <v>3</v>
      </c>
      <c r="K27" s="1"/>
    </row>
    <row r="28" spans="1:11" x14ac:dyDescent="0.2">
      <c r="A28" s="6">
        <v>0</v>
      </c>
      <c r="B28" s="1">
        <f t="shared" si="5"/>
        <v>1</v>
      </c>
      <c r="C28" s="1">
        <f t="shared" si="6"/>
        <v>0</v>
      </c>
      <c r="D28" s="1">
        <v>3</v>
      </c>
      <c r="E28" s="1"/>
      <c r="F28" s="1"/>
      <c r="G28" s="6">
        <v>0</v>
      </c>
      <c r="H28" s="1">
        <f t="shared" si="7"/>
        <v>1</v>
      </c>
      <c r="I28" s="1">
        <f t="shared" si="8"/>
        <v>0</v>
      </c>
      <c r="J28" s="1">
        <v>3</v>
      </c>
      <c r="K28" s="1"/>
    </row>
    <row r="29" spans="1:11" x14ac:dyDescent="0.2">
      <c r="A29" s="6"/>
      <c r="B29" s="1"/>
      <c r="C29" s="1"/>
      <c r="D29" s="1"/>
      <c r="E29" s="1"/>
      <c r="F29" s="1"/>
      <c r="G29" s="6"/>
      <c r="H29" s="1"/>
      <c r="I29" s="1"/>
      <c r="J29" s="1"/>
      <c r="K29" s="1"/>
    </row>
    <row r="30" spans="1:11" x14ac:dyDescent="0.2">
      <c r="A30" s="1" t="s">
        <v>34</v>
      </c>
      <c r="B30" s="1"/>
      <c r="C30" s="1"/>
      <c r="D30" s="1"/>
      <c r="E30" s="1"/>
      <c r="F30" s="1"/>
      <c r="G30" s="1" t="s">
        <v>35</v>
      </c>
      <c r="H30" s="7"/>
      <c r="I30" s="1"/>
      <c r="J30" s="1"/>
      <c r="K30" s="1"/>
    </row>
    <row r="31" spans="1:11" x14ac:dyDescent="0.2">
      <c r="A31" s="8" t="s">
        <v>25</v>
      </c>
      <c r="B31" s="1"/>
      <c r="C31" s="1"/>
      <c r="D31" s="1"/>
      <c r="E31" s="1"/>
      <c r="F31" s="1"/>
      <c r="G31" s="8" t="s">
        <v>25</v>
      </c>
      <c r="H31" s="1"/>
      <c r="I31" s="1"/>
      <c r="J31" s="1"/>
      <c r="K31" s="1"/>
    </row>
    <row r="32" spans="1:11" x14ac:dyDescent="0.2">
      <c r="A32" s="3" t="s">
        <v>15</v>
      </c>
      <c r="B32" s="2"/>
      <c r="C32" s="2"/>
      <c r="D32" s="1"/>
      <c r="E32" s="1"/>
      <c r="F32" s="1"/>
      <c r="G32" s="3" t="s">
        <v>15</v>
      </c>
      <c r="H32" s="1"/>
      <c r="I32" s="1"/>
      <c r="J32" s="1"/>
      <c r="K32" s="1"/>
    </row>
    <row r="33" spans="1:11" x14ac:dyDescent="0.2">
      <c r="A33" s="3" t="s">
        <v>16</v>
      </c>
      <c r="B33" s="2" t="s">
        <v>17</v>
      </c>
      <c r="C33" s="1"/>
      <c r="D33" s="1"/>
      <c r="E33" s="1"/>
      <c r="F33" s="1"/>
      <c r="G33" s="3" t="s">
        <v>16</v>
      </c>
      <c r="H33" s="2" t="s">
        <v>18</v>
      </c>
      <c r="I33" s="1"/>
      <c r="J33" s="1"/>
      <c r="K33" s="1"/>
    </row>
    <row r="34" spans="1:11" x14ac:dyDescent="0.2">
      <c r="A34" s="3" t="s">
        <v>19</v>
      </c>
      <c r="B34" s="2" t="s">
        <v>20</v>
      </c>
      <c r="C34" s="1"/>
      <c r="D34" s="1"/>
      <c r="E34" s="1"/>
      <c r="F34" s="1"/>
      <c r="G34" s="3" t="s">
        <v>19</v>
      </c>
      <c r="H34" s="2" t="s">
        <v>21</v>
      </c>
      <c r="I34" s="1"/>
      <c r="J34" s="1"/>
      <c r="K34" s="1"/>
    </row>
    <row r="35" spans="1:11" x14ac:dyDescent="0.2">
      <c r="A35" s="3" t="s">
        <v>22</v>
      </c>
      <c r="B35" s="2" t="s">
        <v>23</v>
      </c>
      <c r="C35" s="1"/>
      <c r="D35" s="1"/>
      <c r="E35" s="1"/>
      <c r="F35" s="1"/>
      <c r="G35" s="3" t="s">
        <v>22</v>
      </c>
      <c r="H35" s="2" t="s">
        <v>24</v>
      </c>
      <c r="I35" s="1"/>
      <c r="J35" s="1"/>
      <c r="K35" s="1"/>
    </row>
    <row r="36" spans="1:1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">
      <c r="A37" s="3" t="s">
        <v>26</v>
      </c>
      <c r="B37" s="2"/>
      <c r="C37" s="2"/>
      <c r="D37" s="1"/>
      <c r="E37" s="1"/>
      <c r="F37" s="1"/>
      <c r="G37" s="3" t="s">
        <v>26</v>
      </c>
      <c r="H37" s="1"/>
      <c r="I37" s="1"/>
      <c r="J37" s="1"/>
      <c r="K37" s="1"/>
    </row>
    <row r="38" spans="1:11" x14ac:dyDescent="0.2">
      <c r="A38" s="3" t="s">
        <v>27</v>
      </c>
      <c r="B38" s="2">
        <v>33.729999999999997</v>
      </c>
      <c r="C38" s="1"/>
      <c r="D38" s="1"/>
      <c r="E38" s="1"/>
      <c r="F38" s="1"/>
      <c r="G38" s="3" t="s">
        <v>27</v>
      </c>
      <c r="H38" s="2">
        <v>0.1426</v>
      </c>
      <c r="I38" s="1"/>
      <c r="J38" s="1"/>
      <c r="K38" s="1"/>
    </row>
    <row r="39" spans="1:11" x14ac:dyDescent="0.2">
      <c r="A39" s="3" t="s">
        <v>28</v>
      </c>
      <c r="B39" s="2" t="s">
        <v>29</v>
      </c>
      <c r="C39" s="1"/>
      <c r="D39" s="1"/>
      <c r="E39" s="1"/>
      <c r="F39" s="1"/>
      <c r="G39" s="3" t="s">
        <v>28</v>
      </c>
      <c r="H39" s="2" t="s">
        <v>29</v>
      </c>
      <c r="I39" s="1"/>
      <c r="J39" s="1"/>
      <c r="K39" s="1"/>
    </row>
    <row r="40" spans="1:11" x14ac:dyDescent="0.2">
      <c r="A40" s="3" t="s">
        <v>30</v>
      </c>
      <c r="B40" s="2">
        <v>1.0200000000000001E-2</v>
      </c>
      <c r="C40" s="1"/>
      <c r="D40" s="1"/>
      <c r="E40" s="1"/>
      <c r="F40" s="1"/>
      <c r="G40" s="3" t="s">
        <v>30</v>
      </c>
      <c r="H40" s="2">
        <v>0.73089999999999999</v>
      </c>
      <c r="I40" s="1"/>
      <c r="J40" s="1"/>
      <c r="K40" s="1"/>
    </row>
    <row r="41" spans="1:11" x14ac:dyDescent="0.2">
      <c r="A41" s="3" t="s">
        <v>31</v>
      </c>
      <c r="B41" s="2" t="s">
        <v>32</v>
      </c>
      <c r="C41" s="1"/>
      <c r="D41" s="1"/>
      <c r="E41" s="1"/>
      <c r="F41" s="1"/>
      <c r="G41" s="3" t="s">
        <v>31</v>
      </c>
      <c r="H41" s="2" t="s">
        <v>33</v>
      </c>
      <c r="I41" s="1"/>
      <c r="J41" s="1"/>
      <c r="K41" s="1"/>
    </row>
    <row r="42" spans="1:1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4" spans="1:11" x14ac:dyDescent="0.2">
      <c r="C4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Rale</dc:creator>
  <cp:lastModifiedBy>Michael Rale</cp:lastModifiedBy>
  <dcterms:created xsi:type="dcterms:W3CDTF">2022-04-21T19:49:13Z</dcterms:created>
  <dcterms:modified xsi:type="dcterms:W3CDTF">2022-05-12T22:33:45Z</dcterms:modified>
</cp:coreProperties>
</file>